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stin\source\repos\zfs_bench\"/>
    </mc:Choice>
  </mc:AlternateContent>
  <xr:revisionPtr revIDLastSave="0" documentId="8_{C41E5154-FF0A-4D70-9FD0-7334A68EAB6F}" xr6:coauthVersionLast="47" xr6:coauthVersionMax="47" xr10:uidLastSave="{00000000-0000-0000-0000-000000000000}"/>
  <bookViews>
    <workbookView xWindow="-120" yWindow="-120" windowWidth="29040" windowHeight="15840" xr2:uid="{41E3BEDF-F5F4-4C1F-9F51-B78E55AEAD0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/>
  <c r="J6" i="1"/>
  <c r="J7" i="1"/>
  <c r="J8" i="1"/>
  <c r="J9" i="1"/>
  <c r="J10" i="1"/>
  <c r="J11" i="1"/>
  <c r="J12" i="1"/>
  <c r="J13" i="1"/>
  <c r="J5" i="1"/>
  <c r="E5" i="1"/>
  <c r="F5" i="1" s="1"/>
  <c r="H5" i="1"/>
  <c r="I5" i="1" s="1"/>
  <c r="K5" i="1" s="1"/>
  <c r="C6" i="1"/>
  <c r="C7" i="1" s="1"/>
  <c r="H6" i="1" l="1"/>
  <c r="I6" i="1" s="1"/>
  <c r="E6" i="1"/>
  <c r="C8" i="1"/>
  <c r="H7" i="1"/>
  <c r="E7" i="1"/>
  <c r="F6" i="1"/>
  <c r="F7" i="1" l="1"/>
  <c r="I7" i="1"/>
  <c r="K7" i="1" s="1"/>
  <c r="K6" i="1"/>
  <c r="C9" i="1"/>
  <c r="H8" i="1"/>
  <c r="E8" i="1"/>
  <c r="F8" i="1" s="1"/>
  <c r="I8" i="1" l="1"/>
  <c r="K8" i="1" s="1"/>
  <c r="C10" i="1"/>
  <c r="H9" i="1"/>
  <c r="I9" i="1" s="1"/>
  <c r="E9" i="1"/>
  <c r="F9" i="1" s="1"/>
  <c r="K9" i="1" l="1"/>
  <c r="C11" i="1"/>
  <c r="E10" i="1"/>
  <c r="F10" i="1" s="1"/>
  <c r="H10" i="1"/>
  <c r="I10" i="1" s="1"/>
  <c r="K10" i="1" s="1"/>
  <c r="C12" i="1" l="1"/>
  <c r="E11" i="1"/>
  <c r="F11" i="1" s="1"/>
  <c r="H11" i="1"/>
  <c r="I11" i="1" s="1"/>
  <c r="K11" i="1" l="1"/>
  <c r="C13" i="1"/>
  <c r="E12" i="1"/>
  <c r="F12" i="1" s="1"/>
  <c r="H12" i="1"/>
  <c r="I12" i="1" s="1"/>
  <c r="K12" i="1" l="1"/>
  <c r="C14" i="1"/>
  <c r="E13" i="1"/>
  <c r="F13" i="1" s="1"/>
  <c r="H13" i="1"/>
  <c r="I13" i="1" s="1"/>
  <c r="K13" i="1" l="1"/>
  <c r="C15" i="1"/>
  <c r="E14" i="1"/>
  <c r="F14" i="1" s="1"/>
  <c r="H14" i="1"/>
  <c r="I14" i="1" s="1"/>
  <c r="K14" i="1" l="1"/>
  <c r="C16" i="1"/>
  <c r="E15" i="1"/>
  <c r="F15" i="1" s="1"/>
  <c r="H15" i="1"/>
  <c r="I15" i="1" s="1"/>
  <c r="K15" i="1" l="1"/>
  <c r="C17" i="1"/>
  <c r="E16" i="1"/>
  <c r="F16" i="1" s="1"/>
  <c r="H16" i="1"/>
  <c r="I16" i="1" s="1"/>
  <c r="K16" i="1" l="1"/>
  <c r="C18" i="1"/>
  <c r="H17" i="1"/>
  <c r="I17" i="1" s="1"/>
  <c r="E17" i="1"/>
  <c r="F17" i="1" s="1"/>
  <c r="C19" i="1" l="1"/>
  <c r="E18" i="1"/>
  <c r="F18" i="1" s="1"/>
  <c r="H18" i="1"/>
  <c r="I18" i="1" s="1"/>
  <c r="C20" i="1" l="1"/>
  <c r="E19" i="1"/>
  <c r="F19" i="1" s="1"/>
  <c r="H19" i="1"/>
  <c r="I19" i="1" s="1"/>
  <c r="C21" i="1" l="1"/>
  <c r="E20" i="1"/>
  <c r="F20" i="1" s="1"/>
  <c r="H20" i="1"/>
  <c r="I20" i="1" s="1"/>
  <c r="C22" i="1" l="1"/>
  <c r="E21" i="1"/>
  <c r="F21" i="1" s="1"/>
  <c r="H21" i="1"/>
  <c r="I21" i="1" s="1"/>
  <c r="C23" i="1" l="1"/>
  <c r="E22" i="1"/>
  <c r="F22" i="1" s="1"/>
  <c r="H22" i="1"/>
  <c r="I22" i="1" s="1"/>
  <c r="C24" i="1" l="1"/>
  <c r="E23" i="1"/>
  <c r="F23" i="1" s="1"/>
  <c r="H23" i="1"/>
  <c r="I23" i="1" s="1"/>
  <c r="C25" i="1" l="1"/>
  <c r="E24" i="1"/>
  <c r="F24" i="1" s="1"/>
  <c r="H24" i="1"/>
  <c r="I24" i="1" s="1"/>
  <c r="C26" i="1" l="1"/>
  <c r="E25" i="1"/>
  <c r="F25" i="1" s="1"/>
  <c r="H25" i="1"/>
  <c r="I25" i="1" s="1"/>
  <c r="C27" i="1" l="1"/>
  <c r="E26" i="1"/>
  <c r="F26" i="1" s="1"/>
  <c r="H26" i="1"/>
  <c r="I26" i="1" s="1"/>
  <c r="C28" i="1" l="1"/>
  <c r="E27" i="1"/>
  <c r="H27" i="1"/>
  <c r="I27" i="1" s="1"/>
  <c r="F27" i="1"/>
  <c r="C29" i="1" l="1"/>
  <c r="E28" i="1"/>
  <c r="F28" i="1" s="1"/>
  <c r="H28" i="1"/>
  <c r="I28" i="1" s="1"/>
  <c r="E29" i="1" l="1"/>
  <c r="F29" i="1" s="1"/>
  <c r="H29" i="1"/>
  <c r="I29" i="1" s="1"/>
  <c r="C30" i="1"/>
  <c r="C31" i="1" l="1"/>
  <c r="E30" i="1"/>
  <c r="F30" i="1" s="1"/>
  <c r="C32" i="1" l="1"/>
  <c r="E32" i="1" s="1"/>
  <c r="E31" i="1"/>
  <c r="F31" i="1" s="1"/>
  <c r="F32" i="1" s="1"/>
</calcChain>
</file>

<file path=xl/sharedStrings.xml><?xml version="1.0" encoding="utf-8"?>
<sst xmlns="http://schemas.openxmlformats.org/spreadsheetml/2006/main" count="43" uniqueCount="39">
  <si>
    <t>share-data</t>
  </si>
  <si>
    <t>size (MB)</t>
  </si>
  <si>
    <t xml:space="preserve">  1k</t>
  </si>
  <si>
    <t xml:space="preserve">  2k</t>
  </si>
  <si>
    <t xml:space="preserve">  4k</t>
  </si>
  <si>
    <t xml:space="preserve">  8k</t>
  </si>
  <si>
    <t xml:space="preserve"> 16k</t>
  </si>
  <si>
    <t xml:space="preserve"> 32k</t>
  </si>
  <si>
    <t xml:space="preserve"> 64k</t>
  </si>
  <si>
    <t>128k</t>
  </si>
  <si>
    <t>256k</t>
  </si>
  <si>
    <t>512k</t>
  </si>
  <si>
    <t xml:space="preserve">  1M</t>
  </si>
  <si>
    <t xml:space="preserve">  2M</t>
  </si>
  <si>
    <t xml:space="preserve">  4M</t>
  </si>
  <si>
    <t xml:space="preserve">  8M</t>
  </si>
  <si>
    <t xml:space="preserve"> 16M</t>
  </si>
  <si>
    <t xml:space="preserve"> 32M</t>
  </si>
  <si>
    <t xml:space="preserve"> 64M</t>
  </si>
  <si>
    <t>128M</t>
  </si>
  <si>
    <t>256M</t>
  </si>
  <si>
    <t>512M</t>
  </si>
  <si>
    <t xml:space="preserve">  1G</t>
  </si>
  <si>
    <t xml:space="preserve">  2G</t>
  </si>
  <si>
    <t xml:space="preserve">  4G</t>
  </si>
  <si>
    <t xml:space="preserve">  8G</t>
  </si>
  <si>
    <t xml:space="preserve"> 16G</t>
  </si>
  <si>
    <t xml:space="preserve"> 32G</t>
  </si>
  <si>
    <t>128G</t>
  </si>
  <si>
    <t>256G</t>
  </si>
  <si>
    <t>human</t>
  </si>
  <si>
    <t>bytes</t>
  </si>
  <si>
    <t>total size</t>
  </si>
  <si>
    <t>share-media</t>
  </si>
  <si>
    <t>items</t>
  </si>
  <si>
    <t>cuml size (GB)</t>
  </si>
  <si>
    <t>cuml (GB)</t>
  </si>
  <si>
    <t>find . -type f -print0 | xargs -0 ls -l | awk '{ n=int(log($5)/log(2)); if (n&lt;10) { n=10; } size[n]++ } END { for (i in size) printf("%d %d\n", 2^i, size[i]) }' | sort -n | awk 'function human(x) { x[1]/=1024; if (x[1]&gt;=1024) { x[2]++; human(x) } } { a[1]=$1; a[2]=0; human(a); printf("%3d%s: %6d\n", a[1],substr("kMGTEPYZ",a[2]+1,1),$2) }'</t>
  </si>
  <si>
    <t xml:space="preserve">   ZFS special device size information chart - austinsnerdythings.com - 2023-01-31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</si>
</sst>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2" fontId="0" fillId="0" borderId="5" xfId="0" applyNumberFormat="1" applyBorder="1"/>
    <xf numFmtId="0" fontId="0" fillId="0" borderId="6" xfId="0" applyBorder="1"/>
    <xf numFmtId="0" fontId="0" fillId="0" borderId="7" xfId="0" applyBorder="1"/>
    <xf numFmtId="2" fontId="0" fillId="0" borderId="8" xfId="0" applyNumberFormat="1" applyBorder="1"/>
    <xf numFmtId="0" fontId="0" fillId="0" borderId="5" xfId="0" applyBorder="1"/>
    <xf numFmtId="0" fontId="0" fillId="0" borderId="8" xfId="0" applyBorder="1"/>
    <xf numFmtId="0" fontId="1" fillId="0" borderId="1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3" borderId="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2" borderId="4" xfId="0" applyFill="1" applyBorder="1"/>
    <xf numFmtId="2" fontId="0" fillId="2" borderId="5" xfId="0" applyNumberFormat="1" applyFill="1" applyBorder="1"/>
    <xf numFmtId="0" fontId="0" fillId="0" borderId="4" xfId="0" applyFill="1" applyBorder="1"/>
    <xf numFmtId="2" fontId="0" fillId="0" borderId="5" xfId="0" applyNumberFormat="1" applyFill="1" applyBorder="1"/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6" fontId="0" fillId="0" borderId="0" xfId="0" applyNumberFormat="1" applyBorder="1"/>
    <xf numFmtId="0" fontId="0" fillId="0" borderId="0" xfId="0" applyBorder="1"/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808B5-9B41-472E-A187-F8C6AABC2F9A}">
  <dimension ref="B1:K32"/>
  <sheetViews>
    <sheetView tabSelected="1" workbookViewId="0">
      <selection activeCell="B2" sqref="B2:K32"/>
    </sheetView>
  </sheetViews>
  <sheetFormatPr defaultRowHeight="15" x14ac:dyDescent="0.25"/>
  <cols>
    <col min="1" max="1" width="2.85546875" customWidth="1"/>
    <col min="4" max="4" width="10.42578125" bestFit="1" customWidth="1"/>
    <col min="5" max="5" width="10.42578125" customWidth="1"/>
    <col min="6" max="6" width="13.5703125" bestFit="1" customWidth="1"/>
    <col min="7" max="7" width="12.42578125" customWidth="1"/>
    <col min="9" max="9" width="13.5703125" bestFit="1" customWidth="1"/>
    <col min="11" max="11" width="9.5703125" bestFit="1" customWidth="1"/>
  </cols>
  <sheetData>
    <row r="1" spans="2:11" ht="15.75" thickBot="1" x14ac:dyDescent="0.3"/>
    <row r="2" spans="2:11" ht="15.75" thickBot="1" x14ac:dyDescent="0.3">
      <c r="B2" s="11" t="s">
        <v>38</v>
      </c>
      <c r="C2" s="10"/>
      <c r="D2" s="10"/>
      <c r="E2" s="10"/>
      <c r="F2" s="10"/>
      <c r="G2" s="10"/>
      <c r="H2" s="10"/>
      <c r="I2" s="10"/>
      <c r="J2" s="10"/>
      <c r="K2" s="12"/>
    </row>
    <row r="3" spans="2:11" ht="15.75" thickBot="1" x14ac:dyDescent="0.3">
      <c r="B3" s="13"/>
      <c r="C3" s="14"/>
      <c r="D3" s="11" t="s">
        <v>0</v>
      </c>
      <c r="E3" s="10"/>
      <c r="F3" s="12"/>
      <c r="G3" s="11" t="s">
        <v>33</v>
      </c>
      <c r="H3" s="10"/>
      <c r="I3" s="12"/>
      <c r="J3" s="11" t="s">
        <v>32</v>
      </c>
      <c r="K3" s="12"/>
    </row>
    <row r="4" spans="2:11" x14ac:dyDescent="0.25">
      <c r="B4" s="1" t="s">
        <v>30</v>
      </c>
      <c r="C4" s="2" t="s">
        <v>31</v>
      </c>
      <c r="D4" s="15" t="s">
        <v>34</v>
      </c>
      <c r="E4" s="16" t="s">
        <v>1</v>
      </c>
      <c r="F4" s="17" t="s">
        <v>35</v>
      </c>
      <c r="G4" s="15" t="s">
        <v>34</v>
      </c>
      <c r="H4" s="16" t="s">
        <v>1</v>
      </c>
      <c r="I4" s="17" t="s">
        <v>35</v>
      </c>
      <c r="J4" s="3" t="s">
        <v>30</v>
      </c>
      <c r="K4" s="8" t="s">
        <v>36</v>
      </c>
    </row>
    <row r="5" spans="2:11" ht="15.95" customHeight="1" x14ac:dyDescent="0.25">
      <c r="B5" s="3" t="s">
        <v>2</v>
      </c>
      <c r="C5" s="8">
        <v>1024</v>
      </c>
      <c r="D5" s="3">
        <v>106714</v>
      </c>
      <c r="E5" s="24">
        <f>$C5*D5/1024/1024</f>
        <v>104.212890625</v>
      </c>
      <c r="F5" s="4">
        <f>E5/1024</f>
        <v>0.10177040100097656</v>
      </c>
      <c r="G5" s="3">
        <v>14334</v>
      </c>
      <c r="H5" s="24">
        <f>$C5*G5/1024/1024</f>
        <v>13.998046875</v>
      </c>
      <c r="I5" s="4">
        <f>H5/1024</f>
        <v>1.3669967651367188E-2</v>
      </c>
      <c r="J5" s="3" t="str">
        <f>B5</f>
        <v xml:space="preserve">  1k</v>
      </c>
      <c r="K5" s="4">
        <f>I5+F5</f>
        <v>0.11544036865234375</v>
      </c>
    </row>
    <row r="6" spans="2:11" ht="15.95" customHeight="1" x14ac:dyDescent="0.25">
      <c r="B6" s="3" t="s">
        <v>3</v>
      </c>
      <c r="C6" s="8">
        <f>C5*2</f>
        <v>2048</v>
      </c>
      <c r="D6" s="3">
        <v>23595</v>
      </c>
      <c r="E6" s="24">
        <f t="shared" ref="E6:E32" si="0">$C6*D6/1024/1024</f>
        <v>46.083984375</v>
      </c>
      <c r="F6" s="4">
        <f>(E6/1024)+F5</f>
        <v>0.1467742919921875</v>
      </c>
      <c r="G6" s="3">
        <v>759</v>
      </c>
      <c r="H6" s="24">
        <f t="shared" ref="H6:H29" si="1">$C6*G6/1024/1024</f>
        <v>1.482421875</v>
      </c>
      <c r="I6" s="4">
        <f>(H6/1024)+I5</f>
        <v>1.5117645263671875E-2</v>
      </c>
      <c r="J6" s="3" t="str">
        <f t="shared" ref="J6:J13" si="2">B6</f>
        <v xml:space="preserve">  2k</v>
      </c>
      <c r="K6" s="4">
        <f t="shared" ref="K6:K13" si="3">I6+F6</f>
        <v>0.16189193725585938</v>
      </c>
    </row>
    <row r="7" spans="2:11" ht="15.95" customHeight="1" x14ac:dyDescent="0.25">
      <c r="B7" s="3" t="s">
        <v>4</v>
      </c>
      <c r="C7" s="8">
        <f t="shared" ref="C7:C32" si="4">C6*2</f>
        <v>4096</v>
      </c>
      <c r="D7" s="3">
        <v>20584</v>
      </c>
      <c r="E7" s="24">
        <f t="shared" si="0"/>
        <v>80.40625</v>
      </c>
      <c r="F7" s="4">
        <f t="shared" ref="F7:F9" si="5">(E7/1024)+F6</f>
        <v>0.2252960205078125</v>
      </c>
      <c r="G7" s="3">
        <v>1194</v>
      </c>
      <c r="H7" s="24">
        <f t="shared" si="1"/>
        <v>4.6640625</v>
      </c>
      <c r="I7" s="4">
        <f t="shared" ref="I7:I29" si="6">(H7/1024)+I6</f>
        <v>1.9672393798828125E-2</v>
      </c>
      <c r="J7" s="3" t="str">
        <f t="shared" si="2"/>
        <v xml:space="preserve">  4k</v>
      </c>
      <c r="K7" s="4">
        <f t="shared" si="3"/>
        <v>0.24496841430664063</v>
      </c>
    </row>
    <row r="8" spans="2:11" ht="15.95" customHeight="1" x14ac:dyDescent="0.25">
      <c r="B8" s="3" t="s">
        <v>5</v>
      </c>
      <c r="C8" s="8">
        <f t="shared" si="4"/>
        <v>8192</v>
      </c>
      <c r="D8" s="3">
        <v>25898</v>
      </c>
      <c r="E8" s="24">
        <f t="shared" si="0"/>
        <v>202.328125</v>
      </c>
      <c r="F8" s="4">
        <f t="shared" si="5"/>
        <v>0.422882080078125</v>
      </c>
      <c r="G8" s="3">
        <v>4187</v>
      </c>
      <c r="H8" s="24">
        <f t="shared" si="1"/>
        <v>32.7109375</v>
      </c>
      <c r="I8" s="4">
        <f t="shared" si="6"/>
        <v>5.1616668701171875E-2</v>
      </c>
      <c r="J8" s="3" t="str">
        <f t="shared" si="2"/>
        <v xml:space="preserve">  8k</v>
      </c>
      <c r="K8" s="4">
        <f t="shared" si="3"/>
        <v>0.47449874877929688</v>
      </c>
    </row>
    <row r="9" spans="2:11" ht="15.95" customHeight="1" x14ac:dyDescent="0.25">
      <c r="B9" s="3" t="s">
        <v>6</v>
      </c>
      <c r="C9" s="8">
        <f t="shared" si="4"/>
        <v>16384</v>
      </c>
      <c r="D9" s="3">
        <v>20263</v>
      </c>
      <c r="E9" s="24">
        <f t="shared" si="0"/>
        <v>316.609375</v>
      </c>
      <c r="F9" s="4">
        <f t="shared" si="5"/>
        <v>0.7320709228515625</v>
      </c>
      <c r="G9" s="3">
        <v>5609</v>
      </c>
      <c r="H9" s="24">
        <f t="shared" si="1"/>
        <v>87.640625</v>
      </c>
      <c r="I9" s="4">
        <f t="shared" si="6"/>
        <v>0.13720321655273438</v>
      </c>
      <c r="J9" s="18" t="str">
        <f t="shared" si="2"/>
        <v xml:space="preserve"> 16k</v>
      </c>
      <c r="K9" s="19">
        <f t="shared" si="3"/>
        <v>0.86927413940429688</v>
      </c>
    </row>
    <row r="10" spans="2:11" ht="15.95" customHeight="1" x14ac:dyDescent="0.25">
      <c r="B10" s="3" t="s">
        <v>7</v>
      </c>
      <c r="C10" s="8">
        <f t="shared" si="4"/>
        <v>32768</v>
      </c>
      <c r="D10" s="3">
        <v>28497</v>
      </c>
      <c r="E10" s="24">
        <f t="shared" si="0"/>
        <v>890.53125</v>
      </c>
      <c r="F10" s="4">
        <f t="shared" ref="F10:F32" si="7">(E10/1024)+F9</f>
        <v>1.6017303466796875</v>
      </c>
      <c r="G10" s="3">
        <v>3493</v>
      </c>
      <c r="H10" s="24">
        <f t="shared" si="1"/>
        <v>109.15625</v>
      </c>
      <c r="I10" s="4">
        <f t="shared" si="6"/>
        <v>0.24380111694335938</v>
      </c>
      <c r="J10" s="3" t="str">
        <f t="shared" si="2"/>
        <v xml:space="preserve"> 32k</v>
      </c>
      <c r="K10" s="4">
        <f t="shared" si="3"/>
        <v>1.8455314636230469</v>
      </c>
    </row>
    <row r="11" spans="2:11" ht="15.95" customHeight="1" x14ac:dyDescent="0.25">
      <c r="B11" s="3" t="s">
        <v>8</v>
      </c>
      <c r="C11" s="8">
        <f t="shared" si="4"/>
        <v>65536</v>
      </c>
      <c r="D11" s="3">
        <v>28724</v>
      </c>
      <c r="E11" s="24">
        <f t="shared" si="0"/>
        <v>1795.25</v>
      </c>
      <c r="F11" s="4">
        <f t="shared" si="7"/>
        <v>3.3549041748046875</v>
      </c>
      <c r="G11" s="3">
        <v>2875</v>
      </c>
      <c r="H11" s="24">
        <f t="shared" si="1"/>
        <v>179.6875</v>
      </c>
      <c r="I11" s="4">
        <f t="shared" si="6"/>
        <v>0.41927719116210938</v>
      </c>
      <c r="J11" s="3" t="str">
        <f t="shared" si="2"/>
        <v xml:space="preserve"> 64k</v>
      </c>
      <c r="K11" s="4">
        <f>I11+F11</f>
        <v>3.7741813659667969</v>
      </c>
    </row>
    <row r="12" spans="2:11" ht="15.95" customHeight="1" x14ac:dyDescent="0.25">
      <c r="B12" s="3" t="s">
        <v>9</v>
      </c>
      <c r="C12" s="8">
        <f t="shared" si="4"/>
        <v>131072</v>
      </c>
      <c r="D12" s="3">
        <v>26899</v>
      </c>
      <c r="E12" s="24">
        <f t="shared" si="0"/>
        <v>3362.375</v>
      </c>
      <c r="F12" s="4">
        <f t="shared" si="7"/>
        <v>6.6384735107421875</v>
      </c>
      <c r="G12" s="3">
        <v>551</v>
      </c>
      <c r="H12" s="24">
        <f t="shared" si="1"/>
        <v>68.875</v>
      </c>
      <c r="I12" s="4">
        <f t="shared" si="6"/>
        <v>0.48653793334960938</v>
      </c>
      <c r="J12" s="20" t="str">
        <f t="shared" si="2"/>
        <v>128k</v>
      </c>
      <c r="K12" s="21">
        <f t="shared" si="3"/>
        <v>7.1250114440917969</v>
      </c>
    </row>
    <row r="13" spans="2:11" ht="15.95" customHeight="1" x14ac:dyDescent="0.25">
      <c r="B13" s="3" t="s">
        <v>10</v>
      </c>
      <c r="C13" s="8">
        <f t="shared" si="4"/>
        <v>262144</v>
      </c>
      <c r="D13" s="3">
        <v>20034</v>
      </c>
      <c r="E13" s="25">
        <f t="shared" si="0"/>
        <v>5008.5</v>
      </c>
      <c r="F13" s="4">
        <f t="shared" si="7"/>
        <v>11.529586791992188</v>
      </c>
      <c r="G13" s="3">
        <v>194</v>
      </c>
      <c r="H13" s="25">
        <f t="shared" si="1"/>
        <v>48.5</v>
      </c>
      <c r="I13" s="4">
        <f t="shared" si="6"/>
        <v>0.53390121459960938</v>
      </c>
      <c r="J13" s="3" t="str">
        <f t="shared" si="2"/>
        <v>256k</v>
      </c>
      <c r="K13" s="4">
        <f t="shared" si="3"/>
        <v>12.063488006591797</v>
      </c>
    </row>
    <row r="14" spans="2:11" ht="15.95" customHeight="1" x14ac:dyDescent="0.25">
      <c r="B14" s="3" t="s">
        <v>11</v>
      </c>
      <c r="C14" s="8">
        <f t="shared" si="4"/>
        <v>524288</v>
      </c>
      <c r="D14" s="3">
        <v>19658</v>
      </c>
      <c r="E14" s="25">
        <f t="shared" si="0"/>
        <v>9829</v>
      </c>
      <c r="F14" s="4">
        <f t="shared" si="7"/>
        <v>21.128219604492188</v>
      </c>
      <c r="G14" s="3">
        <v>103</v>
      </c>
      <c r="H14" s="25">
        <f t="shared" si="1"/>
        <v>51.5</v>
      </c>
      <c r="I14" s="4">
        <f t="shared" si="6"/>
        <v>0.58419418334960938</v>
      </c>
      <c r="J14" s="3" t="str">
        <f t="shared" ref="J14:J16" si="8">B14</f>
        <v>512k</v>
      </c>
      <c r="K14" s="4">
        <f>I14+F14</f>
        <v>21.712413787841797</v>
      </c>
    </row>
    <row r="15" spans="2:11" ht="15.95" customHeight="1" x14ac:dyDescent="0.25">
      <c r="B15" s="3" t="s">
        <v>12</v>
      </c>
      <c r="C15" s="8">
        <f t="shared" si="4"/>
        <v>1048576</v>
      </c>
      <c r="D15" s="3">
        <v>24791</v>
      </c>
      <c r="E15" s="25">
        <f t="shared" si="0"/>
        <v>24791</v>
      </c>
      <c r="F15" s="4">
        <f t="shared" si="7"/>
        <v>45.338180541992188</v>
      </c>
      <c r="G15" s="3">
        <v>58</v>
      </c>
      <c r="H15" s="25">
        <f t="shared" si="1"/>
        <v>58</v>
      </c>
      <c r="I15" s="4">
        <f t="shared" si="6"/>
        <v>0.64083480834960938</v>
      </c>
      <c r="J15" s="3" t="str">
        <f t="shared" si="8"/>
        <v xml:space="preserve">  1M</v>
      </c>
      <c r="K15" s="4">
        <f t="shared" ref="K15:K16" si="9">I15+F15</f>
        <v>45.979015350341797</v>
      </c>
    </row>
    <row r="16" spans="2:11" ht="15.95" customHeight="1" thickBot="1" x14ac:dyDescent="0.3">
      <c r="B16" s="3" t="s">
        <v>13</v>
      </c>
      <c r="C16" s="8">
        <f t="shared" si="4"/>
        <v>2097152</v>
      </c>
      <c r="D16" s="3">
        <v>34585</v>
      </c>
      <c r="E16" s="25">
        <f t="shared" si="0"/>
        <v>69170</v>
      </c>
      <c r="F16" s="4">
        <f t="shared" si="7"/>
        <v>112.88700866699219</v>
      </c>
      <c r="G16" s="3">
        <v>4</v>
      </c>
      <c r="H16" s="25">
        <f t="shared" si="1"/>
        <v>8</v>
      </c>
      <c r="I16" s="4">
        <f t="shared" si="6"/>
        <v>0.64864730834960938</v>
      </c>
      <c r="J16" s="5" t="str">
        <f t="shared" si="8"/>
        <v xml:space="preserve">  2M</v>
      </c>
      <c r="K16" s="7">
        <f t="shared" si="9"/>
        <v>113.5356559753418</v>
      </c>
    </row>
    <row r="17" spans="2:11" ht="15.95" customHeight="1" x14ac:dyDescent="0.25">
      <c r="B17" s="3" t="s">
        <v>14</v>
      </c>
      <c r="C17" s="8">
        <f t="shared" si="4"/>
        <v>4194304</v>
      </c>
      <c r="D17" s="3">
        <v>20428</v>
      </c>
      <c r="E17" s="25">
        <f t="shared" si="0"/>
        <v>81712</v>
      </c>
      <c r="F17" s="4">
        <f t="shared" si="7"/>
        <v>192.68388366699219</v>
      </c>
      <c r="G17" s="3">
        <v>1</v>
      </c>
      <c r="H17" s="25">
        <f t="shared" si="1"/>
        <v>4</v>
      </c>
      <c r="I17" s="4">
        <f t="shared" si="6"/>
        <v>0.65255355834960938</v>
      </c>
      <c r="J17" s="30"/>
      <c r="K17" s="31"/>
    </row>
    <row r="18" spans="2:11" ht="15.95" customHeight="1" x14ac:dyDescent="0.25">
      <c r="B18" s="3" t="s">
        <v>15</v>
      </c>
      <c r="C18" s="8">
        <f t="shared" si="4"/>
        <v>8388608</v>
      </c>
      <c r="D18" s="3">
        <v>15889</v>
      </c>
      <c r="E18" s="25">
        <f t="shared" si="0"/>
        <v>127112</v>
      </c>
      <c r="F18" s="4">
        <f t="shared" si="7"/>
        <v>316.81669616699219</v>
      </c>
      <c r="G18" s="3">
        <v>13</v>
      </c>
      <c r="H18" s="25">
        <f t="shared" si="1"/>
        <v>104</v>
      </c>
      <c r="I18" s="4">
        <f t="shared" si="6"/>
        <v>0.75411605834960938</v>
      </c>
      <c r="J18" s="32"/>
      <c r="K18" s="33"/>
    </row>
    <row r="19" spans="2:11" ht="15.95" customHeight="1" x14ac:dyDescent="0.25">
      <c r="B19" s="3" t="s">
        <v>16</v>
      </c>
      <c r="C19" s="8">
        <f t="shared" si="4"/>
        <v>16777216</v>
      </c>
      <c r="D19" s="3">
        <v>2390</v>
      </c>
      <c r="E19" s="25">
        <f t="shared" si="0"/>
        <v>38240</v>
      </c>
      <c r="F19" s="4">
        <f t="shared" si="7"/>
        <v>354.16044616699219</v>
      </c>
      <c r="G19" s="3">
        <v>79</v>
      </c>
      <c r="H19" s="25">
        <f t="shared" si="1"/>
        <v>1264</v>
      </c>
      <c r="I19" s="4">
        <f t="shared" si="6"/>
        <v>1.9884910583496094</v>
      </c>
      <c r="J19" s="32"/>
      <c r="K19" s="33"/>
    </row>
    <row r="20" spans="2:11" ht="15.95" customHeight="1" x14ac:dyDescent="0.25">
      <c r="B20" s="3" t="s">
        <v>17</v>
      </c>
      <c r="C20" s="8">
        <f t="shared" si="4"/>
        <v>33554432</v>
      </c>
      <c r="D20" s="3">
        <v>860</v>
      </c>
      <c r="E20" s="25">
        <f t="shared" si="0"/>
        <v>27520</v>
      </c>
      <c r="F20" s="4">
        <f t="shared" si="7"/>
        <v>381.03544616699219</v>
      </c>
      <c r="G20" s="3">
        <v>234</v>
      </c>
      <c r="H20" s="25">
        <f t="shared" si="1"/>
        <v>7488</v>
      </c>
      <c r="I20" s="4">
        <f t="shared" si="6"/>
        <v>9.3009910583496094</v>
      </c>
      <c r="J20" s="32"/>
      <c r="K20" s="33"/>
    </row>
    <row r="21" spans="2:11" ht="15.95" customHeight="1" x14ac:dyDescent="0.25">
      <c r="B21" s="3" t="s">
        <v>18</v>
      </c>
      <c r="C21" s="8">
        <f t="shared" si="4"/>
        <v>67108864</v>
      </c>
      <c r="D21" s="3">
        <v>552</v>
      </c>
      <c r="E21" s="25">
        <f t="shared" si="0"/>
        <v>35328</v>
      </c>
      <c r="F21" s="4">
        <f t="shared" si="7"/>
        <v>415.53544616699219</v>
      </c>
      <c r="G21" s="3">
        <v>784</v>
      </c>
      <c r="H21" s="25">
        <f t="shared" si="1"/>
        <v>50176</v>
      </c>
      <c r="I21" s="4">
        <f t="shared" si="6"/>
        <v>58.300991058349609</v>
      </c>
      <c r="J21" s="32"/>
      <c r="K21" s="33"/>
    </row>
    <row r="22" spans="2:11" ht="15.95" customHeight="1" x14ac:dyDescent="0.25">
      <c r="B22" s="3" t="s">
        <v>19</v>
      </c>
      <c r="C22" s="8">
        <f t="shared" si="4"/>
        <v>134217728</v>
      </c>
      <c r="D22" s="3">
        <v>273</v>
      </c>
      <c r="E22" s="25">
        <f t="shared" si="0"/>
        <v>34944</v>
      </c>
      <c r="F22" s="4">
        <f t="shared" si="7"/>
        <v>449.66044616699219</v>
      </c>
      <c r="G22" s="3">
        <v>1125</v>
      </c>
      <c r="H22" s="25">
        <f t="shared" si="1"/>
        <v>144000</v>
      </c>
      <c r="I22" s="4">
        <f t="shared" si="6"/>
        <v>198.92599105834961</v>
      </c>
      <c r="J22" s="32"/>
      <c r="K22" s="33"/>
    </row>
    <row r="23" spans="2:11" ht="15.95" customHeight="1" x14ac:dyDescent="0.25">
      <c r="B23" s="3" t="s">
        <v>20</v>
      </c>
      <c r="C23" s="8">
        <f t="shared" si="4"/>
        <v>268435456</v>
      </c>
      <c r="D23" s="3">
        <v>302</v>
      </c>
      <c r="E23" s="25">
        <f t="shared" si="0"/>
        <v>77312</v>
      </c>
      <c r="F23" s="4">
        <f t="shared" si="7"/>
        <v>525.16044616699219</v>
      </c>
      <c r="G23" s="3">
        <v>489</v>
      </c>
      <c r="H23" s="25">
        <f t="shared" si="1"/>
        <v>125184</v>
      </c>
      <c r="I23" s="4">
        <f t="shared" si="6"/>
        <v>321.17599105834961</v>
      </c>
      <c r="J23" s="32"/>
      <c r="K23" s="33"/>
    </row>
    <row r="24" spans="2:11" ht="15.95" customHeight="1" x14ac:dyDescent="0.25">
      <c r="B24" s="3" t="s">
        <v>21</v>
      </c>
      <c r="C24" s="8">
        <f t="shared" si="4"/>
        <v>536870912</v>
      </c>
      <c r="D24" s="3">
        <v>148</v>
      </c>
      <c r="E24" s="25">
        <f t="shared" si="0"/>
        <v>75776</v>
      </c>
      <c r="F24" s="4">
        <f t="shared" si="7"/>
        <v>599.16044616699219</v>
      </c>
      <c r="G24" s="3">
        <v>157</v>
      </c>
      <c r="H24" s="25">
        <f t="shared" si="1"/>
        <v>80384</v>
      </c>
      <c r="I24" s="4">
        <f t="shared" si="6"/>
        <v>399.67599105834961</v>
      </c>
      <c r="J24" s="32"/>
      <c r="K24" s="33"/>
    </row>
    <row r="25" spans="2:11" ht="15.95" customHeight="1" x14ac:dyDescent="0.25">
      <c r="B25" s="3" t="s">
        <v>22</v>
      </c>
      <c r="C25" s="8">
        <f t="shared" si="4"/>
        <v>1073741824</v>
      </c>
      <c r="D25" s="3">
        <v>93</v>
      </c>
      <c r="E25" s="25">
        <f t="shared" si="0"/>
        <v>95232</v>
      </c>
      <c r="F25" s="4">
        <f t="shared" si="7"/>
        <v>692.16044616699219</v>
      </c>
      <c r="G25" s="3">
        <v>179</v>
      </c>
      <c r="H25" s="25">
        <f t="shared" si="1"/>
        <v>183296</v>
      </c>
      <c r="I25" s="4">
        <f t="shared" si="6"/>
        <v>578.67599105834961</v>
      </c>
      <c r="J25" s="32"/>
      <c r="K25" s="33"/>
    </row>
    <row r="26" spans="2:11" ht="15.95" customHeight="1" x14ac:dyDescent="0.25">
      <c r="B26" s="3" t="s">
        <v>23</v>
      </c>
      <c r="C26" s="8">
        <f t="shared" si="4"/>
        <v>2147483648</v>
      </c>
      <c r="D26" s="3">
        <v>69</v>
      </c>
      <c r="E26" s="25">
        <f t="shared" si="0"/>
        <v>141312</v>
      </c>
      <c r="F26" s="4">
        <f t="shared" si="7"/>
        <v>830.16044616699219</v>
      </c>
      <c r="G26" s="3">
        <v>57</v>
      </c>
      <c r="H26" s="25">
        <f t="shared" si="1"/>
        <v>116736</v>
      </c>
      <c r="I26" s="4">
        <f t="shared" si="6"/>
        <v>692.67599105834961</v>
      </c>
      <c r="J26" s="32"/>
      <c r="K26" s="33"/>
    </row>
    <row r="27" spans="2:11" ht="15.95" customHeight="1" x14ac:dyDescent="0.25">
      <c r="B27" s="3" t="s">
        <v>24</v>
      </c>
      <c r="C27" s="8">
        <f t="shared" si="4"/>
        <v>4294967296</v>
      </c>
      <c r="D27" s="3">
        <v>36</v>
      </c>
      <c r="E27" s="25">
        <f t="shared" si="0"/>
        <v>147456</v>
      </c>
      <c r="F27" s="4">
        <f t="shared" si="7"/>
        <v>974.16044616699219</v>
      </c>
      <c r="G27" s="3">
        <v>9</v>
      </c>
      <c r="H27" s="25">
        <f t="shared" si="1"/>
        <v>36864</v>
      </c>
      <c r="I27" s="4">
        <f t="shared" si="6"/>
        <v>728.67599105834961</v>
      </c>
      <c r="J27" s="32"/>
      <c r="K27" s="33"/>
    </row>
    <row r="28" spans="2:11" ht="15.95" customHeight="1" x14ac:dyDescent="0.25">
      <c r="B28" s="3" t="s">
        <v>25</v>
      </c>
      <c r="C28" s="8">
        <f t="shared" si="4"/>
        <v>8589934592</v>
      </c>
      <c r="D28" s="3">
        <v>17</v>
      </c>
      <c r="E28" s="25">
        <f t="shared" si="0"/>
        <v>139264</v>
      </c>
      <c r="F28" s="4">
        <f t="shared" si="7"/>
        <v>1110.1604461669922</v>
      </c>
      <c r="G28" s="3">
        <v>3</v>
      </c>
      <c r="H28" s="25">
        <f t="shared" si="1"/>
        <v>24576</v>
      </c>
      <c r="I28" s="4">
        <f t="shared" si="6"/>
        <v>752.67599105834961</v>
      </c>
      <c r="J28" s="32"/>
      <c r="K28" s="33"/>
    </row>
    <row r="29" spans="2:11" ht="15.95" customHeight="1" thickBot="1" x14ac:dyDescent="0.3">
      <c r="B29" s="3" t="s">
        <v>26</v>
      </c>
      <c r="C29" s="8">
        <f t="shared" si="4"/>
        <v>17179869184</v>
      </c>
      <c r="D29" s="3">
        <v>5</v>
      </c>
      <c r="E29" s="25">
        <f t="shared" si="0"/>
        <v>81920</v>
      </c>
      <c r="F29" s="4">
        <f t="shared" si="7"/>
        <v>1190.1604461669922</v>
      </c>
      <c r="G29" s="5">
        <v>1</v>
      </c>
      <c r="H29" s="6">
        <f t="shared" si="1"/>
        <v>16384</v>
      </c>
      <c r="I29" s="7">
        <f t="shared" si="6"/>
        <v>768.67599105834961</v>
      </c>
      <c r="J29" s="32"/>
      <c r="K29" s="33"/>
    </row>
    <row r="30" spans="2:11" ht="15.95" customHeight="1" x14ac:dyDescent="0.25">
      <c r="B30" s="3" t="s">
        <v>27</v>
      </c>
      <c r="C30" s="8">
        <f t="shared" si="4"/>
        <v>34359738368</v>
      </c>
      <c r="D30" s="3">
        <v>1</v>
      </c>
      <c r="E30" s="25">
        <f t="shared" si="0"/>
        <v>32768</v>
      </c>
      <c r="F30" s="4">
        <f t="shared" si="7"/>
        <v>1222.1604461669922</v>
      </c>
      <c r="G30" s="22" t="s">
        <v>37</v>
      </c>
      <c r="H30" s="23"/>
      <c r="I30" s="23"/>
      <c r="J30" s="23"/>
      <c r="K30" s="26"/>
    </row>
    <row r="31" spans="2:11" ht="15.95" customHeight="1" x14ac:dyDescent="0.25">
      <c r="B31" s="3" t="s">
        <v>28</v>
      </c>
      <c r="C31" s="8">
        <f t="shared" si="4"/>
        <v>68719476736</v>
      </c>
      <c r="D31" s="3">
        <v>4</v>
      </c>
      <c r="E31" s="25">
        <f t="shared" si="0"/>
        <v>262144</v>
      </c>
      <c r="F31" s="4">
        <f t="shared" si="7"/>
        <v>1478.1604461669922</v>
      </c>
      <c r="G31" s="22"/>
      <c r="H31" s="23"/>
      <c r="I31" s="23"/>
      <c r="J31" s="23"/>
      <c r="K31" s="26"/>
    </row>
    <row r="32" spans="2:11" ht="15.95" customHeight="1" thickBot="1" x14ac:dyDescent="0.3">
      <c r="B32" s="5" t="s">
        <v>29</v>
      </c>
      <c r="C32" s="9">
        <f t="shared" si="4"/>
        <v>137438953472</v>
      </c>
      <c r="D32" s="5">
        <v>1</v>
      </c>
      <c r="E32" s="6">
        <f t="shared" si="0"/>
        <v>131072</v>
      </c>
      <c r="F32" s="7">
        <f t="shared" si="7"/>
        <v>1606.1604461669922</v>
      </c>
      <c r="G32" s="27"/>
      <c r="H32" s="28"/>
      <c r="I32" s="28"/>
      <c r="J32" s="28"/>
      <c r="K32" s="29"/>
    </row>
  </sheetData>
  <mergeCells count="7">
    <mergeCell ref="G30:K32"/>
    <mergeCell ref="J17:K29"/>
    <mergeCell ref="D3:F3"/>
    <mergeCell ref="G3:I3"/>
    <mergeCell ref="B3:C3"/>
    <mergeCell ref="J3:K3"/>
    <mergeCell ref="B2:K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</dc:creator>
  <cp:lastModifiedBy>Austin</cp:lastModifiedBy>
  <dcterms:created xsi:type="dcterms:W3CDTF">2022-12-20T20:08:54Z</dcterms:created>
  <dcterms:modified xsi:type="dcterms:W3CDTF">2023-02-01T04:28:44Z</dcterms:modified>
</cp:coreProperties>
</file>